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40" windowWidth="1462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55" i="1"/>
  <c r="G54" s="1"/>
  <c r="H49"/>
  <c r="H55"/>
  <c r="H54"/>
  <c r="H48"/>
  <c r="H47" s="1"/>
  <c r="H46" s="1"/>
  <c r="I49"/>
  <c r="I55"/>
  <c r="I54"/>
  <c r="I48" s="1"/>
  <c r="I47" s="1"/>
  <c r="I46" s="1"/>
  <c r="G49"/>
  <c r="G48" s="1"/>
  <c r="G47" s="1"/>
  <c r="G46" s="1"/>
  <c r="H18"/>
  <c r="H22"/>
  <c r="H21" s="1"/>
  <c r="H33"/>
  <c r="H38"/>
  <c r="H37" s="1"/>
  <c r="H36" s="1"/>
  <c r="H40"/>
  <c r="H27"/>
  <c r="I18"/>
  <c r="I22"/>
  <c r="I21"/>
  <c r="I33"/>
  <c r="I38"/>
  <c r="I40"/>
  <c r="I37"/>
  <c r="I36" s="1"/>
  <c r="I27"/>
  <c r="G18"/>
  <c r="G22"/>
  <c r="G21" s="1"/>
  <c r="G33"/>
  <c r="G38"/>
  <c r="G37" s="1"/>
  <c r="G36" s="1"/>
  <c r="G40"/>
  <c r="G27"/>
  <c r="I67"/>
  <c r="H67"/>
  <c r="G67"/>
  <c r="I66"/>
  <c r="H66"/>
  <c r="G66"/>
  <c r="I65"/>
  <c r="H65"/>
  <c r="G65"/>
  <c r="I64"/>
  <c r="H64"/>
  <c r="G64"/>
  <c r="I63"/>
  <c r="H63"/>
  <c r="G63"/>
  <c r="I62"/>
  <c r="H62"/>
  <c r="G62"/>
  <c r="I61"/>
  <c r="H61"/>
  <c r="G61"/>
  <c r="I60"/>
  <c r="H60"/>
  <c r="G60"/>
  <c r="I59"/>
  <c r="H59"/>
  <c r="G59"/>
  <c r="I58"/>
  <c r="H58"/>
  <c r="G58"/>
  <c r="I57"/>
  <c r="H57"/>
  <c r="I45"/>
  <c r="H45"/>
  <c r="G45"/>
  <c r="I44"/>
  <c r="H44"/>
  <c r="G44"/>
  <c r="I43"/>
  <c r="H43"/>
  <c r="G43"/>
  <c r="I42"/>
  <c r="H42"/>
  <c r="G42"/>
  <c r="I17" l="1"/>
  <c r="I16" s="1"/>
  <c r="H17"/>
  <c r="H16" s="1"/>
  <c r="G17"/>
  <c r="G16" s="1"/>
</calcChain>
</file>

<file path=xl/sharedStrings.xml><?xml version="1.0" encoding="utf-8"?>
<sst xmlns="http://schemas.openxmlformats.org/spreadsheetml/2006/main" count="312" uniqueCount="126">
  <si>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</si>
  <si>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</si>
  <si>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10804000</t>
  </si>
  <si>
    <t>10804020</t>
  </si>
  <si>
    <t>к решению сельского Совета депутатов</t>
  </si>
  <si>
    <t>"О  бюджете МО Муринский сельсовет на 2014 год 
и плановый период 2015 -2016 годов"</t>
  </si>
  <si>
    <t>Доходы местного бюджета на 2014 год и плановый период  2015- 2016 годов</t>
  </si>
  <si>
    <t>Средства бюджетов,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</si>
  <si>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20204014</t>
  </si>
  <si>
    <t>Резервные фонды исполнительных органов государственной власти субъектов Российской Федерации</t>
  </si>
  <si>
    <t>9401</t>
  </si>
  <si>
    <t>ПРОЧИЕ БЕЗВОЗМЕЗДНЫЕ ПОСТУПЛЕНИЯ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</si>
  <si>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</si>
  <si>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</si>
  <si>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</si>
  <si>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</si>
  <si>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</si>
  <si>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</si>
  <si>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</si>
  <si>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r>
      <rPr>
        <sz val="11"/>
        <color indexed="8"/>
        <rFont val="Times New Roman"/>
        <family val="1"/>
        <charset val="204"/>
      </rPr>
      <t>Утверждено</t>
    </r>
    <r>
      <rPr>
        <sz val="12"/>
        <color indexed="8"/>
        <rFont val="Times New Roman"/>
        <family val="1"/>
        <charset val="204"/>
      </rPr>
      <t xml:space="preserve">
на 2014 год</t>
    </r>
  </si>
  <si>
    <t>Приложение  №4</t>
  </si>
  <si>
    <t>(тыс.руб.)</t>
  </si>
  <si>
    <t>Показатели бюджетной классификации по доходам</t>
  </si>
  <si>
    <t>Всего 2015</t>
  </si>
  <si>
    <t>Всего 2016</t>
  </si>
  <si>
    <t xml:space="preserve">Наименование  </t>
  </si>
  <si>
    <t>Код</t>
  </si>
  <si>
    <t>Адм</t>
  </si>
  <si>
    <t>Вид</t>
  </si>
  <si>
    <t>Эл.</t>
  </si>
  <si>
    <t>Под- вид</t>
  </si>
  <si>
    <t>КОСГУ</t>
  </si>
  <si>
    <t>ДОХОДЫ ВСЕГО</t>
  </si>
  <si>
    <t>НАЛОГОВЫЕ И НЕНАЛОГОВЫЕ ДОХОДЫ</t>
  </si>
  <si>
    <t>000</t>
  </si>
  <si>
    <t>10000000</t>
  </si>
  <si>
    <t>00</t>
  </si>
  <si>
    <t>0000</t>
  </si>
  <si>
    <t>НАЛОГИ НА ПРИБЫЛЬ, ДОХОДЫ</t>
  </si>
  <si>
    <t>182</t>
  </si>
  <si>
    <t>10100000</t>
  </si>
  <si>
    <t>110</t>
  </si>
  <si>
    <t>1000</t>
  </si>
  <si>
    <t>Налог на доходы физических лиц</t>
  </si>
  <si>
    <t>10102000</t>
  </si>
  <si>
    <t>01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</si>
  <si>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</si>
  <si>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10102010</t>
  </si>
  <si>
    <t>НАЛОГИ НА ТОВАРЫ, ВВОЗИМЫЕ НА ТЕРРИТОРИЮ РОССИЙСКОЙ ФЕДЕРАЦИИ</t>
  </si>
  <si>
    <t>10300000</t>
  </si>
  <si>
    <t>Акцизы по подакцизным товарам (продукции), производимым на территории Российской Федерации</t>
  </si>
  <si>
    <t>860</t>
  </si>
  <si>
    <t>10302000</t>
  </si>
  <si>
    <t>10302230</t>
  </si>
  <si>
    <t>10302240</t>
  </si>
  <si>
    <t>10302250</t>
  </si>
  <si>
    <t>10302260</t>
  </si>
  <si>
    <t>ГОСУДАРСТВЕННАЯ ПОШЛИНА</t>
  </si>
  <si>
    <t>10800000</t>
  </si>
  <si>
    <t>005</t>
  </si>
  <si>
    <t>ДОХОДЫ ОТ ИСПОЛЬЗОВАНИЯ ИМУЩЕСТВА, НАХОДЯЩЕГОСЯ В ГОСУДАРСТВЕННОЙ И МУНИЦИПАЛЬНОЙ СОБСТВЕННОСТИ</t>
  </si>
  <si>
    <t>11100000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</si>
  <si>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</si>
  <si>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</si>
  <si>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</si>
  <si>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</si>
  <si>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</si>
  <si>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</si>
  <si>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11105013</t>
  </si>
  <si>
    <t>10</t>
  </si>
  <si>
    <t>05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</si>
  <si>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</si>
  <si>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</si>
  <si>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</si>
  <si>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11105035</t>
  </si>
  <si>
    <t>ПРОЧИЕ НЕНАЛОГОВЫЕ ДОХОДЫ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</si>
  <si>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</si>
  <si>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</si>
  <si>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</si>
  <si>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</si>
  <si>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</si>
  <si>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029</t>
  </si>
  <si>
    <t>БЕЗВОЗМЕЗДНЫЕ ПОСТУПЛЕНИЯ</t>
  </si>
  <si>
    <t>20000000</t>
  </si>
  <si>
    <t>БЕЗВОЗМЕЗДНЫЕ ПОСТУПЛЕНИЯ ОТ ДРУГИХ БЮДЖЕТОВ БЮДЖЕТНОЙ СИСТЕМЫ РОССИЙСКОЙ ФЕДЕРАЦИИ</t>
  </si>
  <si>
    <t>20200000</t>
  </si>
  <si>
    <t>Дотации бюджетам субъектов Российской Федерации и муниципальных образований</t>
  </si>
  <si>
    <t>20201000</t>
  </si>
  <si>
    <t>151</t>
  </si>
  <si>
    <t>Дотации на выравнивание бюджетной обеспеченности</t>
  </si>
  <si>
    <t>20201001</t>
  </si>
  <si>
    <t>0101</t>
  </si>
  <si>
    <t>20203015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</si>
  <si>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</si>
  <si>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</si>
  <si>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</si>
  <si>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</si>
  <si>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</si>
  <si>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 xml:space="preserve"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 </t>
  </si>
  <si>
    <t>10600000</t>
  </si>
  <si>
    <t>10601000</t>
  </si>
  <si>
    <t>10601030</t>
  </si>
  <si>
    <t>10606000</t>
  </si>
  <si>
    <t>10606010</t>
  </si>
  <si>
    <t>10606013</t>
  </si>
  <si>
    <t>828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</si>
  <si>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</si>
  <si>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</si>
  <si>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поселений</t>
  </si>
  <si>
    <t>20204000</t>
  </si>
  <si>
    <t>20204999</t>
  </si>
  <si>
    <t>от  24.12.2013 № 45-127-р</t>
  </si>
  <si>
    <t>100</t>
  </si>
  <si>
    <t>017</t>
  </si>
  <si>
    <t>Доходы от уплаты акцизов на дизельное топливо, зачисляемые в консолидированные бюджеты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</si>
  <si>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</si>
  <si>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</si>
  <si>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</si>
  <si>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20203000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</si>
  <si>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</si>
  <si>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</si>
  <si>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Дотации бюджетам поселений на выравнивание  бюджетной обеспеченности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</si>
  <si>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</si>
  <si>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от 12.03.2014 №</t>
  </si>
  <si>
    <t xml:space="preserve">                 "О внесении изменений и дополнений в решение Муринского сельского совета депутатов "О бюджете муниципального образования Муринский сельсовет на 2014 год и плановы период 2015-2016 г.г."</t>
  </si>
  <si>
    <t>Приложение № 2</t>
  </si>
</sst>
</file>

<file path=xl/styles.xml><?xml version="1.0" encoding="utf-8"?>
<styleSheet xmlns="http://schemas.openxmlformats.org/spreadsheetml/2006/main">
  <numFmts count="3">
    <numFmt numFmtId="164" formatCode="[$-419]#,##0"/>
    <numFmt numFmtId="165" formatCode="#,##0.0"/>
    <numFmt numFmtId="166" formatCode="#,##0.000"/>
  </numFmts>
  <fonts count="11"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0" fillId="0" borderId="0"/>
  </cellStyleXfs>
  <cellXfs count="55">
    <xf numFmtId="0" fontId="0" fillId="0" borderId="0" xfId="0"/>
    <xf numFmtId="164" fontId="1" fillId="0" borderId="0" xfId="1" applyFont="1" applyFill="1" applyBorder="1" applyAlignment="1"/>
    <xf numFmtId="164" fontId="1" fillId="0" borderId="0" xfId="1" applyFont="1" applyFill="1" applyBorder="1" applyAlignment="1" applyProtection="1">
      <alignment vertical="top"/>
      <protection locked="0"/>
    </xf>
    <xf numFmtId="0" fontId="2" fillId="0" borderId="0" xfId="0" applyFont="1" applyFill="1"/>
    <xf numFmtId="164" fontId="1" fillId="0" borderId="0" xfId="1" applyFont="1" applyFill="1" applyBorder="1" applyAlignment="1">
      <alignment horizontal="right" vertical="top"/>
    </xf>
    <xf numFmtId="164" fontId="1" fillId="0" borderId="0" xfId="1" applyFont="1" applyFill="1" applyBorder="1" applyAlignment="1" applyProtection="1">
      <alignment vertical="center" wrapText="1"/>
      <protection locked="0"/>
    </xf>
    <xf numFmtId="164" fontId="1" fillId="0" borderId="1" xfId="1" applyFont="1" applyFill="1" applyBorder="1" applyAlignment="1" applyProtection="1">
      <alignment horizontal="center" vertical="center" wrapText="1"/>
      <protection locked="0"/>
    </xf>
    <xf numFmtId="164" fontId="1" fillId="0" borderId="1" xfId="1" applyFont="1" applyFill="1" applyBorder="1" applyAlignment="1">
      <alignment horizontal="center" vertical="center" wrapText="1"/>
    </xf>
    <xf numFmtId="164" fontId="1" fillId="0" borderId="1" xfId="1" applyFont="1" applyFill="1" applyBorder="1" applyAlignment="1" applyProtection="1">
      <alignment horizontal="center" vertical="center" wrapText="1"/>
    </xf>
    <xf numFmtId="164" fontId="1" fillId="0" borderId="0" xfId="1" applyFont="1" applyFill="1" applyBorder="1" applyAlignment="1" applyProtection="1">
      <alignment horizontal="center" vertical="center"/>
      <protection locked="0"/>
    </xf>
    <xf numFmtId="164" fontId="4" fillId="0" borderId="1" xfId="1" applyFont="1" applyFill="1" applyBorder="1" applyAlignment="1">
      <alignment horizontal="left" vertical="top" wrapText="1"/>
    </xf>
    <xf numFmtId="164" fontId="4" fillId="0" borderId="1" xfId="1" applyFont="1" applyFill="1" applyBorder="1" applyAlignment="1" applyProtection="1">
      <alignment horizontal="center" vertical="center" wrapText="1"/>
      <protection locked="0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/>
    </xf>
    <xf numFmtId="164" fontId="4" fillId="0" borderId="1" xfId="1" applyFont="1" applyFill="1" applyBorder="1" applyAlignment="1" applyProtection="1">
      <alignment horizontal="center" vertical="center"/>
      <protection locked="0"/>
    </xf>
    <xf numFmtId="165" fontId="1" fillId="0" borderId="1" xfId="1" applyNumberFormat="1" applyFont="1" applyFill="1" applyBorder="1" applyAlignment="1" applyProtection="1">
      <alignment horizontal="right" vertical="top"/>
      <protection locked="0"/>
    </xf>
    <xf numFmtId="165" fontId="1" fillId="0" borderId="2" xfId="1" applyNumberFormat="1" applyFont="1" applyFill="1" applyBorder="1" applyAlignment="1" applyProtection="1">
      <alignment horizontal="right" vertical="top"/>
      <protection locked="0"/>
    </xf>
    <xf numFmtId="164" fontId="4" fillId="0" borderId="0" xfId="1" applyFont="1" applyFill="1" applyBorder="1" applyAlignment="1" applyProtection="1">
      <alignment horizontal="center" vertical="center"/>
      <protection locked="0"/>
    </xf>
    <xf numFmtId="164" fontId="1" fillId="0" borderId="1" xfId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 applyProtection="1">
      <alignment horizontal="center" vertical="top" wrapText="1"/>
      <protection locked="0"/>
    </xf>
    <xf numFmtId="49" fontId="1" fillId="0" borderId="1" xfId="1" applyNumberFormat="1" applyFont="1" applyFill="1" applyBorder="1" applyAlignment="1">
      <alignment horizontal="center" vertical="top" wrapText="1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 applyProtection="1">
      <alignment vertical="top"/>
      <protection locked="0"/>
    </xf>
    <xf numFmtId="164" fontId="1" fillId="0" borderId="1" xfId="1" applyFont="1" applyFill="1" applyBorder="1" applyAlignment="1" applyProtection="1">
      <alignment vertical="top"/>
      <protection locked="0"/>
    </xf>
    <xf numFmtId="164" fontId="1" fillId="0" borderId="1" xfId="1" applyFont="1" applyFill="1" applyBorder="1" applyAlignment="1">
      <alignment horizontal="justify" vertical="center" wrapText="1"/>
    </xf>
    <xf numFmtId="164" fontId="1" fillId="0" borderId="2" xfId="1" applyFont="1" applyFill="1" applyBorder="1" applyAlignment="1">
      <alignment horizontal="left" vertical="top" wrapText="1"/>
    </xf>
    <xf numFmtId="164" fontId="1" fillId="0" borderId="1" xfId="1" applyFont="1" applyFill="1" applyBorder="1" applyAlignment="1" applyProtection="1">
      <alignment horizontal="left" vertical="top" wrapText="1"/>
      <protection locked="0"/>
    </xf>
    <xf numFmtId="164" fontId="1" fillId="0" borderId="1" xfId="1" applyFont="1" applyFill="1" applyBorder="1" applyAlignment="1" applyProtection="1">
      <alignment vertical="top" wrapText="1"/>
      <protection locked="0"/>
    </xf>
    <xf numFmtId="164" fontId="1" fillId="0" borderId="1" xfId="1" applyFont="1" applyFill="1" applyBorder="1" applyAlignment="1">
      <alignment vertical="top" wrapText="1"/>
    </xf>
    <xf numFmtId="164" fontId="1" fillId="0" borderId="0" xfId="1" applyFont="1" applyFill="1" applyBorder="1" applyAlignment="1" applyProtection="1">
      <alignment horizontal="left" vertical="top" wrapText="1"/>
      <protection locked="0"/>
    </xf>
    <xf numFmtId="164" fontId="7" fillId="0" borderId="1" xfId="1" applyFont="1" applyFill="1" applyBorder="1" applyAlignment="1">
      <alignment horizontal="center" vertical="top" wrapText="1"/>
    </xf>
    <xf numFmtId="164" fontId="7" fillId="0" borderId="1" xfId="1" applyFont="1" applyFill="1" applyBorder="1" applyAlignment="1" applyProtection="1">
      <alignment horizontal="center" vertical="top"/>
      <protection locked="0"/>
    </xf>
    <xf numFmtId="164" fontId="7" fillId="0" borderId="2" xfId="1" applyFont="1" applyFill="1" applyBorder="1" applyAlignment="1" applyProtection="1">
      <alignment horizontal="center" vertical="top"/>
      <protection locked="0"/>
    </xf>
    <xf numFmtId="164" fontId="7" fillId="0" borderId="0" xfId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 applyProtection="1">
      <alignment vertical="top" wrapText="1"/>
      <protection locked="0"/>
    </xf>
    <xf numFmtId="0" fontId="6" fillId="0" borderId="1" xfId="0" applyFont="1" applyFill="1" applyBorder="1" applyAlignment="1">
      <alignment wrapText="1"/>
    </xf>
    <xf numFmtId="166" fontId="1" fillId="0" borderId="1" xfId="1" applyNumberFormat="1" applyFont="1" applyFill="1" applyBorder="1" applyAlignment="1" applyProtection="1">
      <alignment horizontal="right" vertical="top"/>
      <protection locked="0"/>
    </xf>
    <xf numFmtId="166" fontId="1" fillId="0" borderId="2" xfId="1" applyNumberFormat="1" applyFont="1" applyFill="1" applyBorder="1" applyAlignment="1" applyProtection="1">
      <alignment horizontal="right" vertical="top"/>
      <protection locked="0"/>
    </xf>
    <xf numFmtId="164" fontId="1" fillId="0" borderId="1" xfId="1" applyFont="1" applyFill="1" applyBorder="1" applyAlignment="1">
      <alignment horizontal="left" vertical="top" wrapText="1"/>
    </xf>
    <xf numFmtId="166" fontId="1" fillId="0" borderId="2" xfId="1" applyNumberFormat="1" applyFont="1" applyFill="1" applyBorder="1" applyAlignment="1" applyProtection="1">
      <alignment horizontal="right" vertical="top"/>
      <protection locked="0"/>
    </xf>
    <xf numFmtId="0" fontId="9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wrapText="1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164" fontId="1" fillId="0" borderId="1" xfId="1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top" wrapText="1"/>
    </xf>
    <xf numFmtId="164" fontId="3" fillId="0" borderId="0" xfId="1" applyFont="1" applyFill="1" applyBorder="1" applyAlignment="1">
      <alignment horizontal="center"/>
    </xf>
    <xf numFmtId="164" fontId="1" fillId="0" borderId="3" xfId="1" applyFont="1" applyFill="1" applyBorder="1" applyAlignment="1" applyProtection="1">
      <alignment horizontal="center" vertical="center" wrapText="1"/>
      <protection locked="0"/>
    </xf>
    <xf numFmtId="164" fontId="1" fillId="0" borderId="4" xfId="1" applyFont="1" applyFill="1" applyBorder="1" applyAlignment="1" applyProtection="1">
      <alignment horizontal="center" vertical="center" wrapText="1"/>
      <protection locked="0"/>
    </xf>
    <xf numFmtId="164" fontId="4" fillId="0" borderId="0" xfId="1" applyFont="1" applyFill="1" applyBorder="1" applyAlignment="1">
      <alignment horizontal="right" vertical="top"/>
    </xf>
    <xf numFmtId="164" fontId="1" fillId="0" borderId="0" xfId="1" applyFont="1" applyFill="1" applyBorder="1" applyAlignment="1">
      <alignment horizontal="right" vertical="top"/>
    </xf>
    <xf numFmtId="164" fontId="1" fillId="0" borderId="0" xfId="1" applyFont="1" applyFill="1" applyBorder="1" applyAlignment="1">
      <alignment horizontal="right" vertical="top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S181"/>
  <sheetViews>
    <sheetView tabSelected="1" workbookViewId="0">
      <selection activeCell="G68" sqref="G68"/>
    </sheetView>
  </sheetViews>
  <sheetFormatPr defaultColWidth="10" defaultRowHeight="15.75"/>
  <cols>
    <col min="1" max="1" width="45.875" style="29" customWidth="1"/>
    <col min="2" max="2" width="4.625" style="2" customWidth="1"/>
    <col min="3" max="3" width="9.75" style="2" customWidth="1"/>
    <col min="4" max="4" width="3.75" style="2" customWidth="1"/>
    <col min="5" max="5" width="5.5" style="2" customWidth="1"/>
    <col min="6" max="6" width="4" style="2" customWidth="1"/>
    <col min="7" max="7" width="11" style="2" customWidth="1"/>
    <col min="8" max="8" width="10.75" style="2" customWidth="1"/>
    <col min="9" max="9" width="10.625" style="2" customWidth="1"/>
    <col min="10" max="18" width="17.25" style="2" customWidth="1"/>
    <col min="19" max="16384" width="10" style="2"/>
  </cols>
  <sheetData>
    <row r="1" spans="1:253">
      <c r="D1" s="44" t="s">
        <v>125</v>
      </c>
      <c r="E1" s="44"/>
      <c r="F1" s="44"/>
      <c r="G1" s="44"/>
      <c r="H1" s="44"/>
      <c r="I1" s="44"/>
      <c r="J1" s="41"/>
    </row>
    <row r="2" spans="1:253">
      <c r="D2" s="45" t="s">
        <v>4</v>
      </c>
      <c r="E2" s="45"/>
      <c r="F2" s="45"/>
      <c r="G2" s="45"/>
      <c r="H2" s="45"/>
      <c r="I2" s="45"/>
      <c r="J2" s="42"/>
    </row>
    <row r="3" spans="1:253">
      <c r="D3" s="45" t="s">
        <v>123</v>
      </c>
      <c r="E3" s="45"/>
      <c r="F3" s="45"/>
      <c r="G3" s="45"/>
      <c r="H3" s="45"/>
      <c r="I3" s="45"/>
      <c r="J3" s="42"/>
    </row>
    <row r="4" spans="1:253" ht="78.75" customHeight="1">
      <c r="D4" s="46" t="s">
        <v>124</v>
      </c>
      <c r="E4" s="46"/>
      <c r="F4" s="46"/>
      <c r="G4" s="46"/>
      <c r="H4" s="46"/>
      <c r="I4" s="46"/>
      <c r="J4" s="43"/>
    </row>
    <row r="5" spans="1:253">
      <c r="A5" s="1"/>
      <c r="B5" s="1"/>
      <c r="C5" s="1"/>
      <c r="D5" s="1"/>
      <c r="E5" s="1"/>
      <c r="F5" s="1"/>
      <c r="G5" s="52" t="s">
        <v>20</v>
      </c>
      <c r="H5" s="52"/>
      <c r="I5" s="52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</row>
    <row r="6" spans="1:253">
      <c r="A6" s="1"/>
      <c r="B6" s="1"/>
      <c r="C6" s="1"/>
      <c r="D6" s="1"/>
      <c r="E6" s="1"/>
      <c r="F6" s="53" t="s">
        <v>4</v>
      </c>
      <c r="G6" s="53"/>
      <c r="H6" s="53"/>
      <c r="I6" s="5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</row>
    <row r="7" spans="1:253">
      <c r="A7" s="1"/>
      <c r="B7" s="1"/>
      <c r="C7" s="1"/>
      <c r="D7" s="1"/>
      <c r="E7" s="1"/>
      <c r="F7" s="1"/>
      <c r="G7" s="53" t="s">
        <v>111</v>
      </c>
      <c r="H7" s="53"/>
      <c r="I7" s="5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</row>
    <row r="8" spans="1:253" ht="33.75" customHeight="1">
      <c r="A8" s="1"/>
      <c r="B8" s="54" t="s">
        <v>5</v>
      </c>
      <c r="C8" s="53"/>
      <c r="D8" s="53"/>
      <c r="E8" s="53"/>
      <c r="F8" s="53"/>
      <c r="G8" s="53"/>
      <c r="H8" s="53"/>
      <c r="I8" s="5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</row>
    <row r="9" spans="1:253">
      <c r="A9" s="1"/>
      <c r="B9" s="1"/>
      <c r="C9" s="1"/>
      <c r="D9" s="1"/>
      <c r="E9" s="1"/>
      <c r="F9" s="1"/>
      <c r="G9" s="4"/>
      <c r="H9" s="4"/>
      <c r="I9" s="4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</row>
    <row r="10" spans="1:253" ht="18.75">
      <c r="A10" s="49" t="s">
        <v>6</v>
      </c>
      <c r="B10" s="49"/>
      <c r="C10" s="49"/>
      <c r="D10" s="49"/>
      <c r="E10" s="49"/>
      <c r="F10" s="49"/>
      <c r="G10" s="49"/>
      <c r="H10" s="49"/>
      <c r="I10" s="49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</row>
    <row r="11" spans="1:253">
      <c r="A11" s="1"/>
      <c r="B11" s="1"/>
      <c r="C11" s="1"/>
      <c r="D11" s="1"/>
      <c r="E11" s="1"/>
      <c r="F11" s="1"/>
      <c r="G11" s="4"/>
      <c r="H11" s="4"/>
      <c r="I11" s="4" t="s">
        <v>21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</row>
    <row r="12" spans="1:253" ht="15.75" customHeight="1">
      <c r="A12" s="47" t="s">
        <v>22</v>
      </c>
      <c r="B12" s="47"/>
      <c r="C12" s="47"/>
      <c r="D12" s="47"/>
      <c r="E12" s="47"/>
      <c r="F12" s="47"/>
      <c r="G12" s="50" t="s">
        <v>19</v>
      </c>
      <c r="H12" s="51" t="s">
        <v>23</v>
      </c>
      <c r="I12" s="51" t="s">
        <v>24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</row>
    <row r="13" spans="1:253">
      <c r="A13" s="47" t="s">
        <v>25</v>
      </c>
      <c r="B13" s="47" t="s">
        <v>26</v>
      </c>
      <c r="C13" s="47"/>
      <c r="D13" s="47"/>
      <c r="E13" s="47"/>
      <c r="F13" s="47"/>
      <c r="G13" s="50"/>
      <c r="H13" s="51"/>
      <c r="I13" s="51"/>
      <c r="J13" s="5"/>
      <c r="K13" s="5"/>
      <c r="L13" s="5"/>
      <c r="M13" s="5"/>
      <c r="N13" s="5"/>
      <c r="O13" s="5"/>
      <c r="P13" s="5"/>
      <c r="Q13" s="5"/>
      <c r="R13" s="5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</row>
    <row r="14" spans="1:253" s="9" customFormat="1" ht="47.25">
      <c r="A14" s="47"/>
      <c r="B14" s="6" t="s">
        <v>27</v>
      </c>
      <c r="C14" s="6" t="s">
        <v>28</v>
      </c>
      <c r="D14" s="7" t="s">
        <v>29</v>
      </c>
      <c r="E14" s="7" t="s">
        <v>30</v>
      </c>
      <c r="F14" s="8" t="s">
        <v>31</v>
      </c>
      <c r="G14" s="50"/>
      <c r="H14" s="51"/>
      <c r="I14" s="51"/>
    </row>
    <row r="15" spans="1:253" s="33" customFormat="1" ht="12.75">
      <c r="A15" s="30">
        <v>1</v>
      </c>
      <c r="B15" s="48">
        <v>2</v>
      </c>
      <c r="C15" s="48"/>
      <c r="D15" s="48"/>
      <c r="E15" s="48"/>
      <c r="F15" s="48"/>
      <c r="G15" s="31">
        <v>3</v>
      </c>
      <c r="H15" s="32">
        <v>4</v>
      </c>
      <c r="I15" s="32">
        <v>5</v>
      </c>
    </row>
    <row r="16" spans="1:253" s="17" customFormat="1">
      <c r="A16" s="10" t="s">
        <v>32</v>
      </c>
      <c r="B16" s="11"/>
      <c r="C16" s="11"/>
      <c r="D16" s="12"/>
      <c r="E16" s="13"/>
      <c r="F16" s="14"/>
      <c r="G16" s="37">
        <f>G17+G46</f>
        <v>4062.1859999999997</v>
      </c>
      <c r="H16" s="37">
        <f>H17+H46</f>
        <v>3967.4859999999999</v>
      </c>
      <c r="I16" s="37">
        <f>I17+I46</f>
        <v>3945.886</v>
      </c>
    </row>
    <row r="17" spans="1:253">
      <c r="A17" s="18" t="s">
        <v>33</v>
      </c>
      <c r="B17" s="19" t="s">
        <v>34</v>
      </c>
      <c r="C17" s="19" t="s">
        <v>35</v>
      </c>
      <c r="D17" s="20" t="s">
        <v>36</v>
      </c>
      <c r="E17" s="21" t="s">
        <v>37</v>
      </c>
      <c r="F17" s="22" t="s">
        <v>34</v>
      </c>
      <c r="G17" s="37">
        <f>G18+G21+G33+G36+G27</f>
        <v>1007.2</v>
      </c>
      <c r="H17" s="37">
        <f>H18+H21+H33+H36+H27</f>
        <v>1070.0999999999999</v>
      </c>
      <c r="I17" s="37">
        <f>I18+I21+I33+I36+I27</f>
        <v>1068.5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</row>
    <row r="18" spans="1:253">
      <c r="A18" s="18" t="s">
        <v>38</v>
      </c>
      <c r="B18" s="19" t="s">
        <v>39</v>
      </c>
      <c r="C18" s="19" t="s">
        <v>40</v>
      </c>
      <c r="D18" s="20" t="s">
        <v>36</v>
      </c>
      <c r="E18" s="21" t="s">
        <v>37</v>
      </c>
      <c r="F18" s="22" t="s">
        <v>34</v>
      </c>
      <c r="G18" s="37">
        <f>G19</f>
        <v>500</v>
      </c>
      <c r="H18" s="37">
        <f>H19</f>
        <v>525</v>
      </c>
      <c r="I18" s="37">
        <f>I19</f>
        <v>525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</row>
    <row r="19" spans="1:253">
      <c r="A19" s="18" t="s">
        <v>43</v>
      </c>
      <c r="B19" s="19" t="s">
        <v>39</v>
      </c>
      <c r="C19" s="19" t="s">
        <v>44</v>
      </c>
      <c r="D19" s="20" t="s">
        <v>45</v>
      </c>
      <c r="E19" s="21" t="s">
        <v>37</v>
      </c>
      <c r="F19" s="22" t="s">
        <v>41</v>
      </c>
      <c r="G19" s="37">
        <v>500</v>
      </c>
      <c r="H19" s="38">
        <v>525</v>
      </c>
      <c r="I19" s="38">
        <v>525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</row>
    <row r="20" spans="1:253" ht="97.5">
      <c r="A20" s="18" t="s">
        <v>46</v>
      </c>
      <c r="B20" s="19" t="s">
        <v>39</v>
      </c>
      <c r="C20" s="19" t="s">
        <v>47</v>
      </c>
      <c r="D20" s="20" t="s">
        <v>45</v>
      </c>
      <c r="E20" s="21" t="s">
        <v>42</v>
      </c>
      <c r="F20" s="22" t="s">
        <v>41</v>
      </c>
      <c r="G20" s="37">
        <v>500</v>
      </c>
      <c r="H20" s="38">
        <v>525</v>
      </c>
      <c r="I20" s="38">
        <v>525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</row>
    <row r="21" spans="1:253" ht="31.5">
      <c r="A21" s="18" t="s">
        <v>48</v>
      </c>
      <c r="B21" s="19" t="s">
        <v>34</v>
      </c>
      <c r="C21" s="19" t="s">
        <v>49</v>
      </c>
      <c r="D21" s="20" t="s">
        <v>36</v>
      </c>
      <c r="E21" s="21" t="s">
        <v>37</v>
      </c>
      <c r="F21" s="22" t="s">
        <v>34</v>
      </c>
      <c r="G21" s="37">
        <f>G22</f>
        <v>169.7</v>
      </c>
      <c r="H21" s="37">
        <f>H22</f>
        <v>207.6</v>
      </c>
      <c r="I21" s="37">
        <f>I22</f>
        <v>206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</row>
    <row r="22" spans="1:253" ht="47.25">
      <c r="A22" s="18" t="s">
        <v>50</v>
      </c>
      <c r="B22" s="19" t="s">
        <v>112</v>
      </c>
      <c r="C22" s="19" t="s">
        <v>52</v>
      </c>
      <c r="D22" s="20" t="s">
        <v>45</v>
      </c>
      <c r="E22" s="21" t="s">
        <v>37</v>
      </c>
      <c r="F22" s="22" t="s">
        <v>41</v>
      </c>
      <c r="G22" s="37">
        <f>G23+G24+G25+G26</f>
        <v>169.7</v>
      </c>
      <c r="H22" s="37">
        <f>H23+H24+H25+H26</f>
        <v>207.6</v>
      </c>
      <c r="I22" s="37">
        <f>I23+I24+I25+I26</f>
        <v>206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</row>
    <row r="23" spans="1:253" ht="94.5">
      <c r="A23" s="18" t="s">
        <v>114</v>
      </c>
      <c r="B23" s="19" t="s">
        <v>112</v>
      </c>
      <c r="C23" s="19" t="s">
        <v>53</v>
      </c>
      <c r="D23" s="20" t="s">
        <v>45</v>
      </c>
      <c r="E23" s="21" t="s">
        <v>37</v>
      </c>
      <c r="F23" s="22" t="s">
        <v>41</v>
      </c>
      <c r="G23" s="37">
        <v>62.1</v>
      </c>
      <c r="H23" s="38">
        <v>79.900000000000006</v>
      </c>
      <c r="I23" s="38">
        <v>83.2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</row>
    <row r="24" spans="1:253" ht="110.25">
      <c r="A24" s="18" t="s">
        <v>115</v>
      </c>
      <c r="B24" s="19" t="s">
        <v>112</v>
      </c>
      <c r="C24" s="19" t="s">
        <v>54</v>
      </c>
      <c r="D24" s="20" t="s">
        <v>45</v>
      </c>
      <c r="E24" s="21" t="s">
        <v>37</v>
      </c>
      <c r="F24" s="22" t="s">
        <v>41</v>
      </c>
      <c r="G24" s="37">
        <v>1.3</v>
      </c>
      <c r="H24" s="38">
        <v>1.6</v>
      </c>
      <c r="I24" s="38">
        <v>1.6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</row>
    <row r="25" spans="1:253" ht="110.25">
      <c r="A25" s="18" t="s">
        <v>116</v>
      </c>
      <c r="B25" s="19" t="s">
        <v>112</v>
      </c>
      <c r="C25" s="19" t="s">
        <v>55</v>
      </c>
      <c r="D25" s="20" t="s">
        <v>45</v>
      </c>
      <c r="E25" s="21" t="s">
        <v>37</v>
      </c>
      <c r="F25" s="22" t="s">
        <v>41</v>
      </c>
      <c r="G25" s="37">
        <v>100.6</v>
      </c>
      <c r="H25" s="38">
        <v>118.2</v>
      </c>
      <c r="I25" s="38">
        <v>113.4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</row>
    <row r="26" spans="1:253" ht="110.25">
      <c r="A26" s="18" t="s">
        <v>117</v>
      </c>
      <c r="B26" s="19" t="s">
        <v>112</v>
      </c>
      <c r="C26" s="19" t="s">
        <v>56</v>
      </c>
      <c r="D26" s="20" t="s">
        <v>45</v>
      </c>
      <c r="E26" s="21" t="s">
        <v>37</v>
      </c>
      <c r="F26" s="22" t="s">
        <v>41</v>
      </c>
      <c r="G26" s="37">
        <v>5.7</v>
      </c>
      <c r="H26" s="38">
        <v>7.9</v>
      </c>
      <c r="I26" s="38">
        <v>7.8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</row>
    <row r="27" spans="1:253">
      <c r="A27" s="35" t="s">
        <v>93</v>
      </c>
      <c r="B27" s="19" t="s">
        <v>39</v>
      </c>
      <c r="C27" s="19" t="s">
        <v>99</v>
      </c>
      <c r="D27" s="20" t="s">
        <v>36</v>
      </c>
      <c r="E27" s="21" t="s">
        <v>37</v>
      </c>
      <c r="F27" s="22" t="s">
        <v>41</v>
      </c>
      <c r="G27" s="37">
        <f>G28+G30</f>
        <v>300</v>
      </c>
      <c r="H27" s="37">
        <f>H28+H30</f>
        <v>300</v>
      </c>
      <c r="I27" s="37">
        <f>I28+I30</f>
        <v>300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</row>
    <row r="28" spans="1:253">
      <c r="A28" s="34" t="s">
        <v>94</v>
      </c>
      <c r="B28" s="19" t="s">
        <v>39</v>
      </c>
      <c r="C28" s="19" t="s">
        <v>100</v>
      </c>
      <c r="D28" s="20" t="s">
        <v>36</v>
      </c>
      <c r="E28" s="21" t="s">
        <v>37</v>
      </c>
      <c r="F28" s="22" t="s">
        <v>41</v>
      </c>
      <c r="G28" s="37">
        <v>20</v>
      </c>
      <c r="H28" s="38">
        <v>20</v>
      </c>
      <c r="I28" s="38">
        <v>20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</row>
    <row r="29" spans="1:253" ht="63">
      <c r="A29" s="34" t="s">
        <v>95</v>
      </c>
      <c r="B29" s="19" t="s">
        <v>39</v>
      </c>
      <c r="C29" s="19" t="s">
        <v>101</v>
      </c>
      <c r="D29" s="20" t="s">
        <v>69</v>
      </c>
      <c r="E29" s="21" t="s">
        <v>42</v>
      </c>
      <c r="F29" s="22" t="s">
        <v>41</v>
      </c>
      <c r="G29" s="37">
        <v>20</v>
      </c>
      <c r="H29" s="38">
        <v>20</v>
      </c>
      <c r="I29" s="38">
        <v>20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</row>
    <row r="30" spans="1:253">
      <c r="A30" s="35" t="s">
        <v>96</v>
      </c>
      <c r="B30" s="19" t="s">
        <v>39</v>
      </c>
      <c r="C30" s="19" t="s">
        <v>102</v>
      </c>
      <c r="D30" s="20" t="s">
        <v>36</v>
      </c>
      <c r="E30" s="21" t="s">
        <v>37</v>
      </c>
      <c r="F30" s="22" t="s">
        <v>41</v>
      </c>
      <c r="G30" s="37">
        <v>280</v>
      </c>
      <c r="H30" s="38">
        <v>280</v>
      </c>
      <c r="I30" s="38">
        <v>280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</row>
    <row r="31" spans="1:253" ht="63">
      <c r="A31" s="36" t="s">
        <v>97</v>
      </c>
      <c r="B31" s="19" t="s">
        <v>39</v>
      </c>
      <c r="C31" s="19" t="s">
        <v>103</v>
      </c>
      <c r="D31" s="20" t="s">
        <v>36</v>
      </c>
      <c r="E31" s="21" t="s">
        <v>37</v>
      </c>
      <c r="F31" s="22" t="s">
        <v>41</v>
      </c>
      <c r="G31" s="37">
        <v>280</v>
      </c>
      <c r="H31" s="38">
        <v>280</v>
      </c>
      <c r="I31" s="38">
        <v>280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</row>
    <row r="32" spans="1:253" ht="94.5">
      <c r="A32" s="34" t="s">
        <v>98</v>
      </c>
      <c r="B32" s="19" t="s">
        <v>39</v>
      </c>
      <c r="C32" s="19" t="s">
        <v>104</v>
      </c>
      <c r="D32" s="20" t="s">
        <v>69</v>
      </c>
      <c r="E32" s="21" t="s">
        <v>42</v>
      </c>
      <c r="F32" s="22" t="s">
        <v>41</v>
      </c>
      <c r="G32" s="37">
        <v>280</v>
      </c>
      <c r="H32" s="38">
        <v>280</v>
      </c>
      <c r="I32" s="38">
        <v>280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</row>
    <row r="33" spans="1:253">
      <c r="A33" s="18" t="s">
        <v>57</v>
      </c>
      <c r="B33" s="19" t="s">
        <v>34</v>
      </c>
      <c r="C33" s="19" t="s">
        <v>58</v>
      </c>
      <c r="D33" s="20" t="s">
        <v>36</v>
      </c>
      <c r="E33" s="21" t="s">
        <v>37</v>
      </c>
      <c r="F33" s="22" t="s">
        <v>34</v>
      </c>
      <c r="G33" s="37">
        <f>G34</f>
        <v>8</v>
      </c>
      <c r="H33" s="38">
        <f>H34</f>
        <v>8</v>
      </c>
      <c r="I33" s="38">
        <f>I34</f>
        <v>8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</row>
    <row r="34" spans="1:253" ht="63">
      <c r="A34" s="34" t="s">
        <v>0</v>
      </c>
      <c r="B34" s="19" t="s">
        <v>34</v>
      </c>
      <c r="C34" s="19" t="s">
        <v>2</v>
      </c>
      <c r="D34" s="20" t="s">
        <v>45</v>
      </c>
      <c r="E34" s="21" t="s">
        <v>37</v>
      </c>
      <c r="F34" s="22" t="s">
        <v>41</v>
      </c>
      <c r="G34" s="37">
        <v>8</v>
      </c>
      <c r="H34" s="38">
        <v>8</v>
      </c>
      <c r="I34" s="38">
        <v>8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</row>
    <row r="35" spans="1:253" ht="94.5">
      <c r="A35" s="34" t="s">
        <v>1</v>
      </c>
      <c r="B35" s="19" t="s">
        <v>39</v>
      </c>
      <c r="C35" s="19" t="s">
        <v>3</v>
      </c>
      <c r="D35" s="20" t="s">
        <v>45</v>
      </c>
      <c r="E35" s="21" t="s">
        <v>42</v>
      </c>
      <c r="F35" s="22" t="s">
        <v>41</v>
      </c>
      <c r="G35" s="37">
        <v>8</v>
      </c>
      <c r="H35" s="38">
        <v>8</v>
      </c>
      <c r="I35" s="38">
        <v>8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</row>
    <row r="36" spans="1:253" ht="47.25">
      <c r="A36" s="18" t="s">
        <v>60</v>
      </c>
      <c r="B36" s="19" t="s">
        <v>34</v>
      </c>
      <c r="C36" s="19" t="s">
        <v>61</v>
      </c>
      <c r="D36" s="20" t="s">
        <v>36</v>
      </c>
      <c r="E36" s="21" t="s">
        <v>37</v>
      </c>
      <c r="F36" s="22" t="s">
        <v>34</v>
      </c>
      <c r="G36" s="37">
        <f>G37</f>
        <v>29.5</v>
      </c>
      <c r="H36" s="37">
        <f>H37</f>
        <v>29.5</v>
      </c>
      <c r="I36" s="37">
        <f>I37</f>
        <v>29.5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</row>
    <row r="37" spans="1:253" ht="110.25">
      <c r="A37" s="18" t="s">
        <v>62</v>
      </c>
      <c r="B37" s="19" t="s">
        <v>34</v>
      </c>
      <c r="C37" s="19" t="s">
        <v>63</v>
      </c>
      <c r="D37" s="20" t="s">
        <v>36</v>
      </c>
      <c r="E37" s="21" t="s">
        <v>37</v>
      </c>
      <c r="F37" s="22" t="s">
        <v>64</v>
      </c>
      <c r="G37" s="37">
        <f>G38+G40</f>
        <v>29.5</v>
      </c>
      <c r="H37" s="37">
        <f>H38+H40</f>
        <v>29.5</v>
      </c>
      <c r="I37" s="37">
        <f>I38+I40</f>
        <v>29.5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</row>
    <row r="38" spans="1:253" ht="78.75">
      <c r="A38" s="18" t="s">
        <v>65</v>
      </c>
      <c r="B38" s="19" t="s">
        <v>113</v>
      </c>
      <c r="C38" s="19" t="s">
        <v>66</v>
      </c>
      <c r="D38" s="20" t="s">
        <v>36</v>
      </c>
      <c r="E38" s="21" t="s">
        <v>37</v>
      </c>
      <c r="F38" s="22" t="s">
        <v>64</v>
      </c>
      <c r="G38" s="37">
        <f>G39</f>
        <v>21.5</v>
      </c>
      <c r="H38" s="37">
        <f>H39</f>
        <v>21.5</v>
      </c>
      <c r="I38" s="37">
        <f>I39</f>
        <v>21.5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</row>
    <row r="39" spans="1:253" ht="94.5">
      <c r="A39" s="18" t="s">
        <v>67</v>
      </c>
      <c r="B39" s="19" t="s">
        <v>113</v>
      </c>
      <c r="C39" s="19" t="s">
        <v>68</v>
      </c>
      <c r="D39" s="20" t="s">
        <v>69</v>
      </c>
      <c r="E39" s="21" t="s">
        <v>37</v>
      </c>
      <c r="F39" s="22" t="s">
        <v>64</v>
      </c>
      <c r="G39" s="37">
        <v>21.5</v>
      </c>
      <c r="H39" s="38">
        <v>21.5</v>
      </c>
      <c r="I39" s="38">
        <v>21.5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</row>
    <row r="40" spans="1:253" ht="110.25">
      <c r="A40" s="18" t="s">
        <v>71</v>
      </c>
      <c r="B40" s="19" t="s">
        <v>105</v>
      </c>
      <c r="C40" s="19" t="s">
        <v>72</v>
      </c>
      <c r="D40" s="20" t="s">
        <v>36</v>
      </c>
      <c r="E40" s="21" t="s">
        <v>37</v>
      </c>
      <c r="F40" s="22" t="s">
        <v>64</v>
      </c>
      <c r="G40" s="37">
        <f>G41</f>
        <v>8</v>
      </c>
      <c r="H40" s="37">
        <f>H41</f>
        <v>8</v>
      </c>
      <c r="I40" s="37">
        <f>I41</f>
        <v>8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</row>
    <row r="41" spans="1:253" ht="94.5">
      <c r="A41" s="18" t="s">
        <v>73</v>
      </c>
      <c r="B41" s="19" t="s">
        <v>105</v>
      </c>
      <c r="C41" s="19" t="s">
        <v>74</v>
      </c>
      <c r="D41" s="20" t="s">
        <v>69</v>
      </c>
      <c r="E41" s="21" t="s">
        <v>37</v>
      </c>
      <c r="F41" s="22" t="s">
        <v>64</v>
      </c>
      <c r="G41" s="37">
        <v>8</v>
      </c>
      <c r="H41" s="38">
        <v>8</v>
      </c>
      <c r="I41" s="38">
        <v>8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</row>
    <row r="42" spans="1:253" hidden="1">
      <c r="A42" s="24" t="s">
        <v>75</v>
      </c>
      <c r="B42" s="19" t="s">
        <v>34</v>
      </c>
      <c r="C42" s="19" t="s">
        <v>76</v>
      </c>
      <c r="D42" s="20" t="s">
        <v>70</v>
      </c>
      <c r="E42" s="21" t="s">
        <v>37</v>
      </c>
      <c r="F42" s="22" t="s">
        <v>34</v>
      </c>
      <c r="G42" s="37" t="e">
        <f>#REF!/1000</f>
        <v>#REF!</v>
      </c>
      <c r="H42" s="38" t="e">
        <f>#REF!/1000</f>
        <v>#REF!</v>
      </c>
      <c r="I42" s="38" t="e">
        <f>#REF!/1000</f>
        <v>#REF!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  <c r="ID42" s="3"/>
      <c r="IE42" s="3"/>
      <c r="IF42" s="3"/>
      <c r="IG42" s="3"/>
      <c r="IH42" s="3"/>
      <c r="II42" s="3"/>
      <c r="IJ42" s="3"/>
      <c r="IK42" s="3"/>
      <c r="IL42" s="3"/>
      <c r="IM42" s="3"/>
      <c r="IN42" s="3"/>
      <c r="IO42" s="3"/>
      <c r="IP42" s="3"/>
      <c r="IQ42" s="3"/>
      <c r="IR42" s="3"/>
      <c r="IS42" s="3"/>
    </row>
    <row r="43" spans="1:253" hidden="1">
      <c r="A43" s="18" t="s">
        <v>77</v>
      </c>
      <c r="B43" s="19" t="s">
        <v>34</v>
      </c>
      <c r="C43" s="19" t="s">
        <v>78</v>
      </c>
      <c r="D43" s="20" t="s">
        <v>70</v>
      </c>
      <c r="E43" s="21" t="s">
        <v>37</v>
      </c>
      <c r="F43" s="22" t="s">
        <v>79</v>
      </c>
      <c r="G43" s="37" t="e">
        <f>#REF!/1000</f>
        <v>#REF!</v>
      </c>
      <c r="H43" s="38" t="e">
        <f>#REF!/1000</f>
        <v>#REF!</v>
      </c>
      <c r="I43" s="38" t="e">
        <f>#REF!/1000</f>
        <v>#REF!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</row>
    <row r="44" spans="1:253" ht="31.5" hidden="1">
      <c r="A44" s="18" t="s">
        <v>80</v>
      </c>
      <c r="B44" s="19" t="s">
        <v>59</v>
      </c>
      <c r="C44" s="19" t="s">
        <v>78</v>
      </c>
      <c r="D44" s="20" t="s">
        <v>70</v>
      </c>
      <c r="E44" s="21" t="s">
        <v>37</v>
      </c>
      <c r="F44" s="22" t="s">
        <v>79</v>
      </c>
      <c r="G44" s="37" t="e">
        <f>#REF!/1000</f>
        <v>#REF!</v>
      </c>
      <c r="H44" s="38" t="e">
        <f>#REF!/1000</f>
        <v>#REF!</v>
      </c>
      <c r="I44" s="38" t="e">
        <f>#REF!/1000</f>
        <v>#REF!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  <c r="IR44" s="3"/>
      <c r="IS44" s="3"/>
    </row>
    <row r="45" spans="1:253" ht="31.5" hidden="1">
      <c r="A45" s="18" t="s">
        <v>80</v>
      </c>
      <c r="B45" s="19" t="s">
        <v>81</v>
      </c>
      <c r="C45" s="19" t="s">
        <v>78</v>
      </c>
      <c r="D45" s="20" t="s">
        <v>70</v>
      </c>
      <c r="E45" s="21" t="s">
        <v>37</v>
      </c>
      <c r="F45" s="22" t="s">
        <v>79</v>
      </c>
      <c r="G45" s="37" t="e">
        <f>#REF!/1000</f>
        <v>#REF!</v>
      </c>
      <c r="H45" s="38" t="e">
        <f>#REF!/1000</f>
        <v>#REF!</v>
      </c>
      <c r="I45" s="38" t="e">
        <f>#REF!/1000</f>
        <v>#REF!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  <c r="IK45" s="3"/>
      <c r="IL45" s="3"/>
      <c r="IM45" s="3"/>
      <c r="IN45" s="3"/>
      <c r="IO45" s="3"/>
      <c r="IP45" s="3"/>
      <c r="IQ45" s="3"/>
      <c r="IR45" s="3"/>
      <c r="IS45" s="3"/>
    </row>
    <row r="46" spans="1:253">
      <c r="A46" s="18" t="s">
        <v>82</v>
      </c>
      <c r="B46" s="19" t="s">
        <v>105</v>
      </c>
      <c r="C46" s="19" t="s">
        <v>83</v>
      </c>
      <c r="D46" s="20" t="s">
        <v>36</v>
      </c>
      <c r="E46" s="21" t="s">
        <v>37</v>
      </c>
      <c r="F46" s="22" t="s">
        <v>34</v>
      </c>
      <c r="G46" s="37">
        <f>G47+G51</f>
        <v>3054.9859999999999</v>
      </c>
      <c r="H46" s="37">
        <f>H47+H51</f>
        <v>2897.386</v>
      </c>
      <c r="I46" s="37">
        <f>I47+I51</f>
        <v>2877.386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  <c r="IA46" s="3"/>
      <c r="IB46" s="3"/>
      <c r="IC46" s="3"/>
      <c r="ID46" s="3"/>
      <c r="IE46" s="3"/>
      <c r="IF46" s="3"/>
      <c r="IG46" s="3"/>
      <c r="IH46" s="3"/>
      <c r="II46" s="3"/>
      <c r="IJ46" s="3"/>
      <c r="IK46" s="3"/>
      <c r="IL46" s="3"/>
      <c r="IM46" s="3"/>
      <c r="IN46" s="3"/>
      <c r="IO46" s="3"/>
      <c r="IP46" s="3"/>
      <c r="IQ46" s="3"/>
      <c r="IR46" s="3"/>
      <c r="IS46" s="3"/>
    </row>
    <row r="47" spans="1:253" ht="47.25">
      <c r="A47" s="18" t="s">
        <v>84</v>
      </c>
      <c r="B47" s="19" t="s">
        <v>105</v>
      </c>
      <c r="C47" s="19" t="s">
        <v>85</v>
      </c>
      <c r="D47" s="20" t="s">
        <v>36</v>
      </c>
      <c r="E47" s="21" t="s">
        <v>37</v>
      </c>
      <c r="F47" s="22" t="s">
        <v>34</v>
      </c>
      <c r="G47" s="37">
        <f>G48</f>
        <v>2984.886</v>
      </c>
      <c r="H47" s="37">
        <f>H48</f>
        <v>2827.2860000000001</v>
      </c>
      <c r="I47" s="37">
        <f>I48</f>
        <v>2807.2860000000001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/>
      <c r="IJ47" s="3"/>
      <c r="IK47" s="3"/>
      <c r="IL47" s="3"/>
      <c r="IM47" s="3"/>
      <c r="IN47" s="3"/>
      <c r="IO47" s="3"/>
      <c r="IP47" s="3"/>
      <c r="IQ47" s="3"/>
      <c r="IR47" s="3"/>
      <c r="IS47" s="3"/>
    </row>
    <row r="48" spans="1:253" ht="31.5">
      <c r="A48" s="18" t="s">
        <v>86</v>
      </c>
      <c r="B48" s="19" t="s">
        <v>105</v>
      </c>
      <c r="C48" s="19" t="s">
        <v>87</v>
      </c>
      <c r="D48" s="20" t="s">
        <v>36</v>
      </c>
      <c r="E48" s="21" t="s">
        <v>37</v>
      </c>
      <c r="F48" s="22" t="s">
        <v>88</v>
      </c>
      <c r="G48" s="37">
        <f>G49+G54</f>
        <v>2984.886</v>
      </c>
      <c r="H48" s="37">
        <f>H49+H54</f>
        <v>2827.2860000000001</v>
      </c>
      <c r="I48" s="37">
        <f>I49+I54</f>
        <v>2807.2860000000001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  <c r="IK48" s="3"/>
      <c r="IL48" s="3"/>
      <c r="IM48" s="3"/>
      <c r="IN48" s="3"/>
      <c r="IO48" s="3"/>
      <c r="IP48" s="3"/>
      <c r="IQ48" s="3"/>
      <c r="IR48" s="3"/>
      <c r="IS48" s="3"/>
    </row>
    <row r="49" spans="1:253" ht="31.5">
      <c r="A49" s="18" t="s">
        <v>89</v>
      </c>
      <c r="B49" s="19" t="s">
        <v>105</v>
      </c>
      <c r="C49" s="19" t="s">
        <v>90</v>
      </c>
      <c r="D49" s="20" t="s">
        <v>36</v>
      </c>
      <c r="E49" s="21" t="s">
        <v>37</v>
      </c>
      <c r="F49" s="22" t="s">
        <v>88</v>
      </c>
      <c r="G49" s="37">
        <f>G50</f>
        <v>1791.5</v>
      </c>
      <c r="H49" s="37">
        <f>H50</f>
        <v>1599.5</v>
      </c>
      <c r="I49" s="37">
        <f>I50</f>
        <v>1599.5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/>
      <c r="II49" s="3"/>
      <c r="IJ49" s="3"/>
      <c r="IK49" s="3"/>
      <c r="IL49" s="3"/>
      <c r="IM49" s="3"/>
      <c r="IN49" s="3"/>
      <c r="IO49" s="3"/>
      <c r="IP49" s="3"/>
      <c r="IQ49" s="3"/>
      <c r="IR49" s="3"/>
      <c r="IS49" s="3"/>
    </row>
    <row r="50" spans="1:253" ht="31.5">
      <c r="A50" s="18" t="s">
        <v>121</v>
      </c>
      <c r="B50" s="19" t="s">
        <v>105</v>
      </c>
      <c r="C50" s="19" t="s">
        <v>90</v>
      </c>
      <c r="D50" s="20" t="s">
        <v>69</v>
      </c>
      <c r="E50" s="21" t="s">
        <v>91</v>
      </c>
      <c r="F50" s="22" t="s">
        <v>88</v>
      </c>
      <c r="G50" s="37">
        <v>1791.5</v>
      </c>
      <c r="H50" s="38">
        <v>1599.5</v>
      </c>
      <c r="I50" s="38">
        <v>1599.5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  <c r="IQ50" s="3"/>
      <c r="IR50" s="3"/>
      <c r="IS50" s="3"/>
    </row>
    <row r="51" spans="1:253" ht="31.5">
      <c r="A51" s="39" t="s">
        <v>119</v>
      </c>
      <c r="B51" s="19" t="s">
        <v>105</v>
      </c>
      <c r="C51" s="19" t="s">
        <v>118</v>
      </c>
      <c r="D51" s="20" t="s">
        <v>36</v>
      </c>
      <c r="E51" s="21" t="s">
        <v>37</v>
      </c>
      <c r="F51" s="22" t="s">
        <v>88</v>
      </c>
      <c r="G51" s="37">
        <v>70.099999999999994</v>
      </c>
      <c r="H51" s="40">
        <v>70.099999999999994</v>
      </c>
      <c r="I51" s="40">
        <v>70.099999999999994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</row>
    <row r="52" spans="1:253" ht="46.5" customHeight="1">
      <c r="A52" s="39" t="s">
        <v>120</v>
      </c>
      <c r="B52" s="19" t="s">
        <v>105</v>
      </c>
      <c r="C52" s="19" t="s">
        <v>92</v>
      </c>
      <c r="D52" s="20" t="s">
        <v>36</v>
      </c>
      <c r="E52" s="21" t="s">
        <v>37</v>
      </c>
      <c r="F52" s="22" t="s">
        <v>88</v>
      </c>
      <c r="G52" s="37">
        <v>70.099999999999994</v>
      </c>
      <c r="H52" s="40">
        <v>70.099999999999994</v>
      </c>
      <c r="I52" s="40">
        <v>70.099999999999994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  <c r="IK52" s="3"/>
      <c r="IL52" s="3"/>
      <c r="IM52" s="3"/>
      <c r="IN52" s="3"/>
      <c r="IO52" s="3"/>
      <c r="IP52" s="3"/>
      <c r="IQ52" s="3"/>
      <c r="IR52" s="3"/>
      <c r="IS52" s="3"/>
    </row>
    <row r="53" spans="1:253" ht="48" customHeight="1">
      <c r="A53" s="18" t="s">
        <v>122</v>
      </c>
      <c r="B53" s="19" t="s">
        <v>105</v>
      </c>
      <c r="C53" s="19" t="s">
        <v>92</v>
      </c>
      <c r="D53" s="20" t="s">
        <v>69</v>
      </c>
      <c r="E53" s="21" t="s">
        <v>37</v>
      </c>
      <c r="F53" s="22" t="s">
        <v>88</v>
      </c>
      <c r="G53" s="37">
        <v>70.099999999999994</v>
      </c>
      <c r="H53" s="38">
        <v>70.099999999999994</v>
      </c>
      <c r="I53" s="38">
        <v>70.099999999999994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</row>
    <row r="54" spans="1:253">
      <c r="A54" s="35" t="s">
        <v>106</v>
      </c>
      <c r="B54" s="19" t="s">
        <v>105</v>
      </c>
      <c r="C54" s="19" t="s">
        <v>109</v>
      </c>
      <c r="D54" s="20" t="s">
        <v>36</v>
      </c>
      <c r="E54" s="21" t="s">
        <v>37</v>
      </c>
      <c r="F54" s="22" t="s">
        <v>88</v>
      </c>
      <c r="G54" s="37">
        <f t="shared" ref="G54:I55" si="0">G55</f>
        <v>1193.386</v>
      </c>
      <c r="H54" s="37">
        <f t="shared" si="0"/>
        <v>1227.7860000000001</v>
      </c>
      <c r="I54" s="37">
        <f t="shared" si="0"/>
        <v>1207.7860000000001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  <c r="IK54" s="3"/>
      <c r="IL54" s="3"/>
      <c r="IM54" s="3"/>
      <c r="IN54" s="3"/>
      <c r="IO54" s="3"/>
      <c r="IP54" s="3"/>
      <c r="IQ54" s="3"/>
      <c r="IR54" s="3"/>
      <c r="IS54" s="3"/>
    </row>
    <row r="55" spans="1:253" ht="31.5">
      <c r="A55" s="35" t="s">
        <v>107</v>
      </c>
      <c r="B55" s="19" t="s">
        <v>105</v>
      </c>
      <c r="C55" s="19" t="s">
        <v>110</v>
      </c>
      <c r="D55" s="20" t="s">
        <v>36</v>
      </c>
      <c r="E55" s="21" t="s">
        <v>37</v>
      </c>
      <c r="F55" s="22" t="s">
        <v>88</v>
      </c>
      <c r="G55" s="37">
        <f t="shared" si="0"/>
        <v>1193.386</v>
      </c>
      <c r="H55" s="37">
        <f t="shared" si="0"/>
        <v>1227.7860000000001</v>
      </c>
      <c r="I55" s="37">
        <f t="shared" si="0"/>
        <v>1207.7860000000001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  <c r="IK55" s="3"/>
      <c r="IL55" s="3"/>
      <c r="IM55" s="3"/>
      <c r="IN55" s="3"/>
      <c r="IO55" s="3"/>
      <c r="IP55" s="3"/>
      <c r="IQ55" s="3"/>
      <c r="IR55" s="3"/>
      <c r="IS55" s="3"/>
    </row>
    <row r="56" spans="1:253" ht="31.5">
      <c r="A56" s="35" t="s">
        <v>108</v>
      </c>
      <c r="B56" s="19" t="s">
        <v>105</v>
      </c>
      <c r="C56" s="19" t="s">
        <v>110</v>
      </c>
      <c r="D56" s="20" t="s">
        <v>69</v>
      </c>
      <c r="E56" s="21" t="s">
        <v>37</v>
      </c>
      <c r="F56" s="22" t="s">
        <v>88</v>
      </c>
      <c r="G56" s="37">
        <v>1193.386</v>
      </c>
      <c r="H56" s="38">
        <v>1227.7860000000001</v>
      </c>
      <c r="I56" s="38">
        <v>1207.7860000000001</v>
      </c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  <c r="IK56" s="3"/>
      <c r="IL56" s="3"/>
      <c r="IM56" s="3"/>
      <c r="IN56" s="3"/>
      <c r="IO56" s="3"/>
      <c r="IP56" s="3"/>
      <c r="IQ56" s="3"/>
      <c r="IR56" s="3"/>
      <c r="IS56" s="3"/>
    </row>
    <row r="57" spans="1:253" ht="78.75" hidden="1">
      <c r="A57" s="25" t="s">
        <v>7</v>
      </c>
      <c r="B57" s="19" t="s">
        <v>51</v>
      </c>
      <c r="C57" s="19" t="s">
        <v>8</v>
      </c>
      <c r="D57" s="20" t="s">
        <v>36</v>
      </c>
      <c r="E57" s="21" t="s">
        <v>37</v>
      </c>
      <c r="F57" s="22" t="s">
        <v>88</v>
      </c>
      <c r="G57" s="15">
        <v>0</v>
      </c>
      <c r="H57" s="16" t="e">
        <f>#REF!/1000</f>
        <v>#REF!</v>
      </c>
      <c r="I57" s="16" t="e">
        <f>#REF!/1000</f>
        <v>#REF!</v>
      </c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  <c r="IK57" s="3"/>
      <c r="IL57" s="3"/>
      <c r="IM57" s="3"/>
      <c r="IN57" s="3"/>
      <c r="IO57" s="3"/>
      <c r="IP57" s="3"/>
      <c r="IQ57" s="3"/>
      <c r="IR57" s="3"/>
      <c r="IS57" s="3"/>
    </row>
    <row r="58" spans="1:253" ht="78.75" hidden="1">
      <c r="A58" s="18" t="s">
        <v>7</v>
      </c>
      <c r="B58" s="19" t="s">
        <v>51</v>
      </c>
      <c r="C58" s="19" t="s">
        <v>8</v>
      </c>
      <c r="D58" s="20" t="s">
        <v>70</v>
      </c>
      <c r="E58" s="21" t="s">
        <v>37</v>
      </c>
      <c r="F58" s="22" t="s">
        <v>88</v>
      </c>
      <c r="G58" s="15" t="e">
        <f>#REF!/1000</f>
        <v>#REF!</v>
      </c>
      <c r="H58" s="16" t="e">
        <f>#REF!/1000</f>
        <v>#REF!</v>
      </c>
      <c r="I58" s="16" t="e">
        <f>#REF!/1000</f>
        <v>#REF!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  <c r="IQ58" s="3"/>
      <c r="IR58" s="3"/>
      <c r="IS58" s="3"/>
    </row>
    <row r="59" spans="1:253" ht="47.25" hidden="1">
      <c r="A59" s="26" t="s">
        <v>9</v>
      </c>
      <c r="B59" s="23">
        <v>860</v>
      </c>
      <c r="C59" s="23">
        <v>20204999</v>
      </c>
      <c r="D59" s="20" t="s">
        <v>70</v>
      </c>
      <c r="E59" s="21" t="s">
        <v>10</v>
      </c>
      <c r="F59" s="22" t="s">
        <v>88</v>
      </c>
      <c r="G59" s="15" t="e">
        <f>#REF!/1000</f>
        <v>#REF!</v>
      </c>
      <c r="H59" s="16" t="e">
        <f>#REF!/1000</f>
        <v>#REF!</v>
      </c>
      <c r="I59" s="16" t="e">
        <f>#REF!/1000</f>
        <v>#REF!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</row>
    <row r="60" spans="1:253" hidden="1">
      <c r="A60" s="24" t="s">
        <v>11</v>
      </c>
      <c r="B60" s="19" t="s">
        <v>34</v>
      </c>
      <c r="C60" s="23">
        <v>20700000</v>
      </c>
      <c r="D60" s="20" t="s">
        <v>36</v>
      </c>
      <c r="E60" s="21" t="s">
        <v>37</v>
      </c>
      <c r="F60" s="22" t="s">
        <v>79</v>
      </c>
      <c r="G60" s="15" t="e">
        <f>#REF!/1000</f>
        <v>#REF!</v>
      </c>
      <c r="H60" s="16" t="e">
        <f>#REF!/1000</f>
        <v>#REF!</v>
      </c>
      <c r="I60" s="16" t="e">
        <f>#REF!/1000</f>
        <v>#REF!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  <c r="IK60" s="3"/>
      <c r="IL60" s="3"/>
      <c r="IM60" s="3"/>
      <c r="IN60" s="3"/>
      <c r="IO60" s="3"/>
      <c r="IP60" s="3"/>
      <c r="IQ60" s="3"/>
      <c r="IR60" s="3"/>
      <c r="IS60" s="3"/>
    </row>
    <row r="61" spans="1:253" ht="31.5" hidden="1">
      <c r="A61" s="24" t="s">
        <v>12</v>
      </c>
      <c r="B61" s="19" t="s">
        <v>34</v>
      </c>
      <c r="C61" s="23">
        <v>20705000</v>
      </c>
      <c r="D61" s="20" t="s">
        <v>70</v>
      </c>
      <c r="E61" s="21" t="s">
        <v>37</v>
      </c>
      <c r="F61" s="22" t="s">
        <v>79</v>
      </c>
      <c r="G61" s="15" t="e">
        <f>#REF!/1000</f>
        <v>#REF!</v>
      </c>
      <c r="H61" s="16" t="e">
        <f>#REF!/1000</f>
        <v>#REF!</v>
      </c>
      <c r="I61" s="16" t="e">
        <f>#REF!/1000</f>
        <v>#REF!</v>
      </c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  <c r="IP61" s="3"/>
      <c r="IQ61" s="3"/>
      <c r="IR61" s="3"/>
      <c r="IS61" s="3"/>
    </row>
    <row r="62" spans="1:253" ht="63" hidden="1">
      <c r="A62" s="24" t="s">
        <v>13</v>
      </c>
      <c r="B62" s="23">
        <v>880</v>
      </c>
      <c r="C62" s="23">
        <v>20705020</v>
      </c>
      <c r="D62" s="20" t="s">
        <v>70</v>
      </c>
      <c r="E62" s="21" t="s">
        <v>37</v>
      </c>
      <c r="F62" s="22" t="s">
        <v>79</v>
      </c>
      <c r="G62" s="15" t="e">
        <f>#REF!/1000</f>
        <v>#REF!</v>
      </c>
      <c r="H62" s="16" t="e">
        <f>#REF!/1000</f>
        <v>#REF!</v>
      </c>
      <c r="I62" s="16" t="e">
        <f>#REF!/1000</f>
        <v>#REF!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3"/>
      <c r="IA62" s="3"/>
      <c r="IB62" s="3"/>
      <c r="IC62" s="3"/>
      <c r="ID62" s="3"/>
      <c r="IE62" s="3"/>
      <c r="IF62" s="3"/>
      <c r="IG62" s="3"/>
      <c r="IH62" s="3"/>
      <c r="II62" s="3"/>
      <c r="IJ62" s="3"/>
      <c r="IK62" s="3"/>
      <c r="IL62" s="3"/>
      <c r="IM62" s="3"/>
      <c r="IN62" s="3"/>
      <c r="IO62" s="3"/>
      <c r="IP62" s="3"/>
      <c r="IQ62" s="3"/>
      <c r="IR62" s="3"/>
      <c r="IS62" s="3"/>
    </row>
    <row r="63" spans="1:253" ht="126" hidden="1">
      <c r="A63" s="27" t="s">
        <v>14</v>
      </c>
      <c r="B63" s="23">
        <v>860</v>
      </c>
      <c r="C63" s="23">
        <v>21800000</v>
      </c>
      <c r="D63" s="20" t="s">
        <v>36</v>
      </c>
      <c r="E63" s="21" t="s">
        <v>37</v>
      </c>
      <c r="F63" s="22" t="s">
        <v>34</v>
      </c>
      <c r="G63" s="15" t="e">
        <f>#REF!/1000</f>
        <v>#REF!</v>
      </c>
      <c r="H63" s="16" t="e">
        <f>#REF!/1000</f>
        <v>#REF!</v>
      </c>
      <c r="I63" s="16" t="e">
        <f>#REF!/1000</f>
        <v>#REF!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  <c r="IP63" s="3"/>
      <c r="IQ63" s="3"/>
      <c r="IR63" s="3"/>
      <c r="IS63" s="3"/>
    </row>
    <row r="64" spans="1:253" ht="78.75" hidden="1">
      <c r="A64" s="18" t="s">
        <v>15</v>
      </c>
      <c r="B64" s="23">
        <v>860</v>
      </c>
      <c r="C64" s="23">
        <v>21805000</v>
      </c>
      <c r="D64" s="20" t="s">
        <v>70</v>
      </c>
      <c r="E64" s="21" t="s">
        <v>37</v>
      </c>
      <c r="F64" s="22" t="s">
        <v>88</v>
      </c>
      <c r="G64" s="15" t="e">
        <f>#REF!/1000</f>
        <v>#REF!</v>
      </c>
      <c r="H64" s="16" t="e">
        <f>#REF!/1000</f>
        <v>#REF!</v>
      </c>
      <c r="I64" s="16" t="e">
        <f>#REF!/1000</f>
        <v>#REF!</v>
      </c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  <c r="HX64" s="3"/>
      <c r="HY64" s="3"/>
      <c r="HZ64" s="3"/>
      <c r="IA64" s="3"/>
      <c r="IB64" s="3"/>
      <c r="IC64" s="3"/>
      <c r="ID64" s="3"/>
      <c r="IE64" s="3"/>
      <c r="IF64" s="3"/>
      <c r="IG64" s="3"/>
      <c r="IH64" s="3"/>
      <c r="II64" s="3"/>
      <c r="IJ64" s="3"/>
      <c r="IK64" s="3"/>
      <c r="IL64" s="3"/>
      <c r="IM64" s="3"/>
      <c r="IN64" s="3"/>
      <c r="IO64" s="3"/>
      <c r="IP64" s="3"/>
      <c r="IQ64" s="3"/>
      <c r="IR64" s="3"/>
      <c r="IS64" s="3"/>
    </row>
    <row r="65" spans="1:253" ht="63" hidden="1">
      <c r="A65" s="18" t="s">
        <v>16</v>
      </c>
      <c r="B65" s="23">
        <v>860</v>
      </c>
      <c r="C65" s="23">
        <v>21805010</v>
      </c>
      <c r="D65" s="20" t="s">
        <v>70</v>
      </c>
      <c r="E65" s="21" t="s">
        <v>37</v>
      </c>
      <c r="F65" s="22" t="s">
        <v>88</v>
      </c>
      <c r="G65" s="15" t="e">
        <f>#REF!/1000</f>
        <v>#REF!</v>
      </c>
      <c r="H65" s="16" t="e">
        <f>#REF!/1000</f>
        <v>#REF!</v>
      </c>
      <c r="I65" s="16" t="e">
        <f>#REF!/1000</f>
        <v>#REF!</v>
      </c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  <c r="HX65" s="3"/>
      <c r="HY65" s="3"/>
      <c r="HZ65" s="3"/>
      <c r="IA65" s="3"/>
      <c r="IB65" s="3"/>
      <c r="IC65" s="3"/>
      <c r="ID65" s="3"/>
      <c r="IE65" s="3"/>
      <c r="IF65" s="3"/>
      <c r="IG65" s="3"/>
      <c r="IH65" s="3"/>
      <c r="II65" s="3"/>
      <c r="IJ65" s="3"/>
      <c r="IK65" s="3"/>
      <c r="IL65" s="3"/>
      <c r="IM65" s="3"/>
      <c r="IN65" s="3"/>
      <c r="IO65" s="3"/>
      <c r="IP65" s="3"/>
      <c r="IQ65" s="3"/>
      <c r="IR65" s="3"/>
      <c r="IS65" s="3"/>
    </row>
    <row r="66" spans="1:253" ht="63" hidden="1">
      <c r="A66" s="28" t="s">
        <v>17</v>
      </c>
      <c r="B66" s="23">
        <v>860</v>
      </c>
      <c r="C66" s="23">
        <v>21900000</v>
      </c>
      <c r="D66" s="20" t="s">
        <v>36</v>
      </c>
      <c r="E66" s="21" t="s">
        <v>37</v>
      </c>
      <c r="F66" s="22" t="s">
        <v>34</v>
      </c>
      <c r="G66" s="15" t="e">
        <f>#REF!/1000</f>
        <v>#REF!</v>
      </c>
      <c r="H66" s="16" t="e">
        <f>#REF!/1000</f>
        <v>#REF!</v>
      </c>
      <c r="I66" s="16" t="e">
        <f>#REF!/1000</f>
        <v>#REF!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  <c r="HN66" s="3"/>
      <c r="HO66" s="3"/>
      <c r="HP66" s="3"/>
      <c r="HQ66" s="3"/>
      <c r="HR66" s="3"/>
      <c r="HS66" s="3"/>
      <c r="HT66" s="3"/>
      <c r="HU66" s="3"/>
      <c r="HV66" s="3"/>
      <c r="HW66" s="3"/>
      <c r="HX66" s="3"/>
      <c r="HY66" s="3"/>
      <c r="HZ66" s="3"/>
      <c r="IA66" s="3"/>
      <c r="IB66" s="3"/>
      <c r="IC66" s="3"/>
      <c r="ID66" s="3"/>
      <c r="IE66" s="3"/>
      <c r="IF66" s="3"/>
      <c r="IG66" s="3"/>
      <c r="IH66" s="3"/>
      <c r="II66" s="3"/>
      <c r="IJ66" s="3"/>
      <c r="IK66" s="3"/>
      <c r="IL66" s="3"/>
      <c r="IM66" s="3"/>
      <c r="IN66" s="3"/>
      <c r="IO66" s="3"/>
      <c r="IP66" s="3"/>
      <c r="IQ66" s="3"/>
      <c r="IR66" s="3"/>
      <c r="IS66" s="3"/>
    </row>
    <row r="67" spans="1:253" ht="63" hidden="1">
      <c r="A67" s="18" t="s">
        <v>18</v>
      </c>
      <c r="B67" s="23">
        <v>860</v>
      </c>
      <c r="C67" s="23">
        <v>21905000</v>
      </c>
      <c r="D67" s="20" t="s">
        <v>70</v>
      </c>
      <c r="E67" s="21" t="s">
        <v>37</v>
      </c>
      <c r="F67" s="22" t="s">
        <v>88</v>
      </c>
      <c r="G67" s="15" t="e">
        <f>#REF!/1000</f>
        <v>#REF!</v>
      </c>
      <c r="H67" s="16" t="e">
        <f>#REF!/1000</f>
        <v>#REF!</v>
      </c>
      <c r="I67" s="16" t="e">
        <f>#REF!/1000</f>
        <v>#REF!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  <c r="HX67" s="3"/>
      <c r="HY67" s="3"/>
      <c r="HZ67" s="3"/>
      <c r="IA67" s="3"/>
      <c r="IB67" s="3"/>
      <c r="IC67" s="3"/>
      <c r="ID67" s="3"/>
      <c r="IE67" s="3"/>
      <c r="IF67" s="3"/>
      <c r="IG67" s="3"/>
      <c r="IH67" s="3"/>
      <c r="II67" s="3"/>
      <c r="IJ67" s="3"/>
      <c r="IK67" s="3"/>
      <c r="IL67" s="3"/>
      <c r="IM67" s="3"/>
      <c r="IN67" s="3"/>
      <c r="IO67" s="3"/>
      <c r="IP67" s="3"/>
      <c r="IQ67" s="3"/>
      <c r="IR67" s="3"/>
      <c r="IS67" s="3"/>
    </row>
    <row r="68" spans="1:253">
      <c r="A68" s="2"/>
    </row>
    <row r="69" spans="1:253">
      <c r="A69" s="2"/>
    </row>
    <row r="70" spans="1:253">
      <c r="A70" s="2"/>
    </row>
    <row r="71" spans="1:253">
      <c r="A71" s="2"/>
    </row>
    <row r="72" spans="1:253">
      <c r="A72" s="2"/>
    </row>
    <row r="73" spans="1:253">
      <c r="A73" s="2"/>
    </row>
    <row r="74" spans="1:253">
      <c r="A74" s="2"/>
    </row>
    <row r="75" spans="1:253">
      <c r="A75" s="2"/>
    </row>
    <row r="76" spans="1:253">
      <c r="A76" s="2"/>
    </row>
    <row r="77" spans="1:253">
      <c r="A77" s="2"/>
    </row>
    <row r="78" spans="1:253">
      <c r="A78" s="2"/>
    </row>
    <row r="79" spans="1:253">
      <c r="A79" s="2"/>
    </row>
    <row r="80" spans="1:253">
      <c r="A80" s="2"/>
    </row>
    <row r="81" spans="1:1">
      <c r="A81" s="2"/>
    </row>
    <row r="82" spans="1:1">
      <c r="A82" s="2"/>
    </row>
    <row r="83" spans="1:1">
      <c r="A83" s="2"/>
    </row>
    <row r="84" spans="1:1">
      <c r="A84" s="2"/>
    </row>
    <row r="85" spans="1:1">
      <c r="A85" s="2"/>
    </row>
    <row r="86" spans="1:1">
      <c r="A86" s="2"/>
    </row>
    <row r="87" spans="1:1">
      <c r="A87" s="2"/>
    </row>
    <row r="88" spans="1:1">
      <c r="A88" s="2"/>
    </row>
    <row r="89" spans="1:1">
      <c r="A89" s="2"/>
    </row>
    <row r="90" spans="1:1">
      <c r="A90" s="2"/>
    </row>
    <row r="91" spans="1:1">
      <c r="A91" s="2"/>
    </row>
    <row r="92" spans="1:1">
      <c r="A92" s="2"/>
    </row>
    <row r="93" spans="1:1">
      <c r="A93" s="2"/>
    </row>
    <row r="94" spans="1:1">
      <c r="A94" s="2"/>
    </row>
    <row r="95" spans="1:1">
      <c r="A95" s="2"/>
    </row>
    <row r="96" spans="1:1">
      <c r="A96" s="2"/>
    </row>
    <row r="97" spans="1:1">
      <c r="A97" s="2"/>
    </row>
    <row r="98" spans="1:1">
      <c r="A98" s="2"/>
    </row>
    <row r="99" spans="1:1">
      <c r="A99" s="2"/>
    </row>
    <row r="100" spans="1:1">
      <c r="A100" s="2"/>
    </row>
    <row r="101" spans="1:1">
      <c r="A101" s="2"/>
    </row>
    <row r="102" spans="1:1">
      <c r="A102" s="2"/>
    </row>
    <row r="103" spans="1:1">
      <c r="A103" s="2"/>
    </row>
    <row r="104" spans="1:1">
      <c r="A104" s="2"/>
    </row>
    <row r="105" spans="1:1">
      <c r="A105" s="2"/>
    </row>
    <row r="106" spans="1:1">
      <c r="A106" s="2"/>
    </row>
    <row r="107" spans="1:1">
      <c r="A107" s="2"/>
    </row>
    <row r="108" spans="1:1">
      <c r="A108" s="2"/>
    </row>
    <row r="109" spans="1:1">
      <c r="A109" s="2"/>
    </row>
    <row r="110" spans="1:1">
      <c r="A110" s="2"/>
    </row>
    <row r="111" spans="1:1">
      <c r="A111" s="2"/>
    </row>
    <row r="112" spans="1:1">
      <c r="A112" s="2"/>
    </row>
    <row r="113" spans="1:1">
      <c r="A113" s="2"/>
    </row>
    <row r="114" spans="1:1">
      <c r="A114" s="2"/>
    </row>
    <row r="115" spans="1:1">
      <c r="A115" s="2"/>
    </row>
    <row r="116" spans="1:1">
      <c r="A116" s="2"/>
    </row>
    <row r="117" spans="1:1">
      <c r="A117" s="2"/>
    </row>
    <row r="118" spans="1:1">
      <c r="A118" s="2"/>
    </row>
    <row r="119" spans="1:1">
      <c r="A119" s="2"/>
    </row>
    <row r="120" spans="1:1">
      <c r="A120" s="2"/>
    </row>
    <row r="121" spans="1:1">
      <c r="A121" s="2"/>
    </row>
    <row r="122" spans="1:1">
      <c r="A122" s="2"/>
    </row>
    <row r="123" spans="1:1">
      <c r="A123" s="2"/>
    </row>
    <row r="124" spans="1:1">
      <c r="A124" s="2"/>
    </row>
    <row r="125" spans="1:1">
      <c r="A125" s="2"/>
    </row>
    <row r="126" spans="1:1">
      <c r="A126" s="2"/>
    </row>
    <row r="127" spans="1:1">
      <c r="A127" s="2"/>
    </row>
    <row r="128" spans="1:1">
      <c r="A128" s="2"/>
    </row>
    <row r="129" spans="1:1">
      <c r="A129" s="2"/>
    </row>
    <row r="130" spans="1:1">
      <c r="A130" s="2"/>
    </row>
    <row r="131" spans="1:1">
      <c r="A131" s="2"/>
    </row>
    <row r="132" spans="1:1">
      <c r="A132" s="2"/>
    </row>
    <row r="133" spans="1:1">
      <c r="A133" s="2"/>
    </row>
    <row r="134" spans="1:1">
      <c r="A134" s="2"/>
    </row>
    <row r="135" spans="1:1">
      <c r="A135" s="2"/>
    </row>
    <row r="136" spans="1:1">
      <c r="A136" s="2"/>
    </row>
    <row r="137" spans="1:1">
      <c r="A137" s="2"/>
    </row>
    <row r="138" spans="1:1">
      <c r="A138" s="2"/>
    </row>
    <row r="139" spans="1:1">
      <c r="A139" s="2"/>
    </row>
    <row r="140" spans="1:1">
      <c r="A140" s="2"/>
    </row>
    <row r="141" spans="1:1">
      <c r="A141" s="2"/>
    </row>
    <row r="142" spans="1:1">
      <c r="A142" s="2"/>
    </row>
    <row r="143" spans="1:1">
      <c r="A143" s="2"/>
    </row>
    <row r="144" spans="1:1">
      <c r="A144" s="2"/>
    </row>
    <row r="145" spans="1:1">
      <c r="A145" s="2"/>
    </row>
    <row r="146" spans="1:1">
      <c r="A146" s="2"/>
    </row>
    <row r="147" spans="1:1">
      <c r="A147" s="2"/>
    </row>
    <row r="148" spans="1:1">
      <c r="A148" s="2"/>
    </row>
    <row r="149" spans="1:1">
      <c r="A149" s="2"/>
    </row>
    <row r="150" spans="1:1">
      <c r="A150" s="2"/>
    </row>
    <row r="151" spans="1:1">
      <c r="A151" s="2"/>
    </row>
    <row r="152" spans="1:1">
      <c r="A152" s="2"/>
    </row>
    <row r="153" spans="1:1">
      <c r="A153" s="2"/>
    </row>
    <row r="154" spans="1:1">
      <c r="A154" s="2"/>
    </row>
    <row r="155" spans="1:1">
      <c r="A155" s="2"/>
    </row>
    <row r="156" spans="1:1">
      <c r="A156" s="2"/>
    </row>
    <row r="157" spans="1:1">
      <c r="A157" s="2"/>
    </row>
    <row r="158" spans="1:1">
      <c r="A158" s="2"/>
    </row>
    <row r="159" spans="1:1">
      <c r="A159" s="2"/>
    </row>
    <row r="160" spans="1:1">
      <c r="A160" s="2"/>
    </row>
    <row r="161" spans="1:1">
      <c r="A161" s="2"/>
    </row>
    <row r="162" spans="1:1">
      <c r="A162" s="2"/>
    </row>
    <row r="163" spans="1:1">
      <c r="A163" s="2"/>
    </row>
    <row r="164" spans="1:1">
      <c r="A164" s="2"/>
    </row>
    <row r="165" spans="1:1">
      <c r="A165" s="2"/>
    </row>
    <row r="166" spans="1:1">
      <c r="A166" s="2"/>
    </row>
    <row r="167" spans="1:1">
      <c r="A167" s="2"/>
    </row>
    <row r="168" spans="1:1">
      <c r="A168" s="2"/>
    </row>
    <row r="169" spans="1:1">
      <c r="A169" s="2"/>
    </row>
    <row r="170" spans="1:1">
      <c r="A170" s="2"/>
    </row>
    <row r="171" spans="1:1">
      <c r="A171" s="2"/>
    </row>
    <row r="172" spans="1:1">
      <c r="A172" s="2"/>
    </row>
    <row r="173" spans="1:1">
      <c r="A173" s="2"/>
    </row>
    <row r="174" spans="1:1">
      <c r="A174" s="2"/>
    </row>
    <row r="175" spans="1:1">
      <c r="A175" s="2"/>
    </row>
    <row r="176" spans="1:1">
      <c r="A176" s="2"/>
    </row>
    <row r="177" spans="1:1">
      <c r="A177" s="2"/>
    </row>
    <row r="178" spans="1:1">
      <c r="A178" s="2"/>
    </row>
    <row r="179" spans="1:1">
      <c r="A179" s="2"/>
    </row>
    <row r="180" spans="1:1">
      <c r="A180" s="2"/>
    </row>
    <row r="181" spans="1:1">
      <c r="A181" s="2"/>
    </row>
  </sheetData>
  <mergeCells count="16">
    <mergeCell ref="B15:F15"/>
    <mergeCell ref="A10:I10"/>
    <mergeCell ref="A12:F12"/>
    <mergeCell ref="G12:G14"/>
    <mergeCell ref="H12:H14"/>
    <mergeCell ref="I12:I14"/>
    <mergeCell ref="D1:I1"/>
    <mergeCell ref="D2:I2"/>
    <mergeCell ref="D3:I3"/>
    <mergeCell ref="D4:I4"/>
    <mergeCell ref="A13:A14"/>
    <mergeCell ref="B13:F13"/>
    <mergeCell ref="G5:I5"/>
    <mergeCell ref="G7:I7"/>
    <mergeCell ref="B8:I8"/>
    <mergeCell ref="F6:I6"/>
  </mergeCells>
  <phoneticPr fontId="0" type="noConversion"/>
  <pageMargins left="0.70866141732283472" right="0.31496062992125984" top="0.39370078740157483" bottom="0.3937007874015748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2014-04-02T00:18:14Z</cp:lastPrinted>
  <dcterms:created xsi:type="dcterms:W3CDTF">2013-11-01T03:12:05Z</dcterms:created>
  <dcterms:modified xsi:type="dcterms:W3CDTF">2014-04-02T00:20:32Z</dcterms:modified>
</cp:coreProperties>
</file>